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1\Desktop\PÁGINA WEB\NuevaTransparencia\Armonizacion-Contable\Municipio_Centralizado\2018\2do-trimestre\Docs\"/>
    </mc:Choice>
  </mc:AlternateContent>
  <bookViews>
    <workbookView xWindow="0" yWindow="0" windowWidth="24000" windowHeight="9735"/>
  </bookViews>
  <sheets>
    <sheet name="GCP" sheetId="1" r:id="rId1"/>
  </sheets>
  <definedNames>
    <definedName name="_xlnm.Print_Area" localSheetId="0">GCP!$A$1:$I$37</definedName>
  </definedNames>
  <calcPr calcId="179017"/>
</workbook>
</file>

<file path=xl/calcChain.xml><?xml version="1.0" encoding="utf-8"?>
<calcChain xmlns="http://schemas.openxmlformats.org/spreadsheetml/2006/main">
  <c r="I34" i="1" l="1"/>
  <c r="I29" i="1"/>
  <c r="I24" i="1"/>
  <c r="I14" i="1"/>
  <c r="I9" i="1"/>
  <c r="F35" i="1"/>
  <c r="I35" i="1" s="1"/>
  <c r="F34" i="1"/>
  <c r="F33" i="1"/>
  <c r="I33" i="1" s="1"/>
  <c r="F32" i="1"/>
  <c r="I32" i="1" s="1"/>
  <c r="F30" i="1"/>
  <c r="I30" i="1" s="1"/>
  <c r="F29" i="1"/>
  <c r="F28" i="1"/>
  <c r="I28" i="1" s="1"/>
  <c r="F27" i="1"/>
  <c r="I27" i="1" s="1"/>
  <c r="F25" i="1"/>
  <c r="I25" i="1" s="1"/>
  <c r="F24" i="1"/>
  <c r="F23" i="1" s="1"/>
  <c r="F22" i="1"/>
  <c r="I22" i="1" s="1"/>
  <c r="F21" i="1"/>
  <c r="I21" i="1" s="1"/>
  <c r="F20" i="1"/>
  <c r="I20" i="1" s="1"/>
  <c r="I19" i="1" s="1"/>
  <c r="F18" i="1"/>
  <c r="I18" i="1" s="1"/>
  <c r="F17" i="1"/>
  <c r="I17" i="1" s="1"/>
  <c r="F16" i="1"/>
  <c r="I16" i="1" s="1"/>
  <c r="F15" i="1"/>
  <c r="I15" i="1" s="1"/>
  <c r="F14" i="1"/>
  <c r="F13" i="1"/>
  <c r="I13" i="1" s="1"/>
  <c r="F12" i="1"/>
  <c r="I12" i="1" s="1"/>
  <c r="F11" i="1"/>
  <c r="I11" i="1" s="1"/>
  <c r="F9" i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G7" i="1"/>
  <c r="E31" i="1"/>
  <c r="E26" i="1"/>
  <c r="E23" i="1"/>
  <c r="E19" i="1"/>
  <c r="E10" i="1"/>
  <c r="E7" i="1"/>
  <c r="E37" i="1" s="1"/>
  <c r="D31" i="1"/>
  <c r="D26" i="1"/>
  <c r="D23" i="1"/>
  <c r="D19" i="1"/>
  <c r="D10" i="1"/>
  <c r="D7" i="1"/>
  <c r="H37" i="1" l="1"/>
  <c r="I10" i="1"/>
  <c r="D37" i="1"/>
  <c r="G37" i="1"/>
  <c r="I23" i="1"/>
  <c r="I26" i="1"/>
  <c r="I31" i="1"/>
  <c r="F10" i="1"/>
  <c r="F7" i="1"/>
  <c r="F19" i="1"/>
  <c r="F26" i="1"/>
  <c r="F31" i="1"/>
  <c r="I7" i="1"/>
  <c r="I37" i="1" l="1"/>
  <c r="F37" i="1"/>
</calcChain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<sst xmlns="http://schemas.openxmlformats.org/spreadsheetml/2006/main" count="65" uniqueCount="65">
  <si>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</si>
  <si>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</si>
  <si>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</si>
  <si>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</si>
  <si>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</si>
  <si>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</si>
  <si>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</si>
  <si>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</si>
  <si>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</si>
  <si>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</si>
  <si>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</si>
  <si>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</si>
  <si>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</si>
  <si>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</si>
  <si>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</si>
  <si>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</si>
  <si>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</si>
  <si>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</si>
  <si>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</si>
  <si>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</si>
  <si>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</si>
  <si>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</si>
  <si>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</si>
  <si>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</si>
  <si>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</si>
  <si>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</si>
  <si>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</si>
  <si>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</si>
  <si>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</si>
  <si>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</si>
  <si>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</si>
  <si>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</si>
  <si>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</si>
  <si>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</si>
  <si>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</si>
  <si>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</si>
  <si>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</si>
  <si>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</si>
  <si>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</si>
  <si>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</si>
  <si>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</si>
  <si>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</si>
  <si>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</si>
  <si>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</si>
  <si>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</si>
  <si>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</si>
  <si>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</si>
  <si>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</si>
  <si>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</si>
  <si>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</si>
  <si>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</si>
  <si>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</si>
  <si>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</si>
  <si>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</si>
  <si>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</si>
  <si>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</si>
  <si>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</si>
  <si>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</si>
  <si>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</si>
  <si>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</si>
  <si>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</si>
  <si>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</si>
  <si>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</si>
  <si>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</si>
  <si>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MUNICIPIO DE SALAMANCA, GUANAJUATO.
GASTO POR CATEGORÍA PROGRAMÁTICA
Del 1 de Enero al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</si>
</sst>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zoomScaleSheetLayoutView="90" workbookViewId="0">
      <selection sqref="A1:I37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14437623.75</v>
      </c>
      <c r="F7" s="18">
        <f t="shared" ref="F7:I7" si="0">SUM(F8:F9)</f>
        <v>14437623.75</v>
      </c>
      <c r="G7" s="18">
        <f t="shared" si="0"/>
        <v>3874597.97</v>
      </c>
      <c r="H7" s="18">
        <f t="shared" si="0"/>
        <v>364131.99</v>
      </c>
      <c r="I7" s="18">
        <f t="shared" si="0"/>
        <v>10563025.779999999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14437623.75</v>
      </c>
      <c r="F8" s="19">
        <f>D8+E8</f>
        <v>14437623.75</v>
      </c>
      <c r="G8" s="19">
        <v>3874597.97</v>
      </c>
      <c r="H8" s="19">
        <v>364131.99</v>
      </c>
      <c r="I8" s="19">
        <f>F8-G8</f>
        <v>10563025.779999999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754392978.33000004</v>
      </c>
      <c r="E10" s="18">
        <f>SUM(E11:E18)</f>
        <v>370869344.23000002</v>
      </c>
      <c r="F10" s="18">
        <f t="shared" ref="F10:I10" si="1">SUM(F11:F18)</f>
        <v>1125262322.5600002</v>
      </c>
      <c r="G10" s="18">
        <f t="shared" si="1"/>
        <v>506907930.95000005</v>
      </c>
      <c r="H10" s="18">
        <f t="shared" si="1"/>
        <v>360805002.65999997</v>
      </c>
      <c r="I10" s="18">
        <f t="shared" si="1"/>
        <v>618354391.61000013</v>
      </c>
    </row>
    <row r="11" spans="1:9" x14ac:dyDescent="0.2">
      <c r="A11" s="27" t="s">
        <v>46</v>
      </c>
      <c r="B11" s="9"/>
      <c r="C11" s="3" t="s">
        <v>4</v>
      </c>
      <c r="D11" s="19">
        <v>754392978.33000004</v>
      </c>
      <c r="E11" s="19">
        <v>93965426.819999993</v>
      </c>
      <c r="F11" s="19">
        <f t="shared" ref="F11:F18" si="2">D11+E11</f>
        <v>848358405.1500001</v>
      </c>
      <c r="G11" s="19">
        <v>352188589.74000001</v>
      </c>
      <c r="H11" s="19">
        <v>223051935.90000001</v>
      </c>
      <c r="I11" s="19">
        <f t="shared" ref="I11:I18" si="3">F11-G11</f>
        <v>496169815.41000009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276903917.41000003</v>
      </c>
      <c r="F18" s="19">
        <f t="shared" si="2"/>
        <v>276903917.41000003</v>
      </c>
      <c r="G18" s="19">
        <v>154719341.21000001</v>
      </c>
      <c r="H18" s="19">
        <v>137753066.75999999</v>
      </c>
      <c r="I18" s="19">
        <f t="shared" si="3"/>
        <v>122184576.20000002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754392978.33000004</v>
      </c>
      <c r="E37" s="24">
        <f t="shared" ref="E37:I37" si="16">SUM(E7+E10+E19+E23+E26+E31)</f>
        <v>385306967.98000002</v>
      </c>
      <c r="F37" s="24">
        <f t="shared" si="16"/>
        <v>1139699946.3100002</v>
      </c>
      <c r="G37" s="24">
        <f t="shared" si="16"/>
        <v>510782528.92000008</v>
      </c>
      <c r="H37" s="24">
        <f t="shared" si="16"/>
        <v>361169134.64999998</v>
      </c>
      <c r="I37" s="24">
        <f t="shared" si="16"/>
        <v>628917417.3900001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25" right="0.25" top="0.75" bottom="0.75" header="0.3" footer="0.3"/>
  <pageSetup scale="8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uaip1</cp:lastModifiedBy>
  <cp:lastPrinted>2018-08-09T20:56:57Z</cp:lastPrinted>
  <dcterms:created xsi:type="dcterms:W3CDTF">2012-12-11T21:13:37Z</dcterms:created>
  <dcterms:modified xsi:type="dcterms:W3CDTF">2018-08-09T20:56:59Z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